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第二批发放名单" sheetId="3" r:id="rId1"/>
  </sheets>
  <calcPr calcId="144525"/>
</workbook>
</file>

<file path=xl/sharedStrings.xml><?xml version="1.0" encoding="utf-8"?>
<sst xmlns="http://schemas.openxmlformats.org/spreadsheetml/2006/main" count="193" uniqueCount="153">
  <si>
    <t>2022年新站高新区第二批批零住餐旅游业稳岗补贴发放汇总表</t>
  </si>
  <si>
    <t>序号</t>
  </si>
  <si>
    <t>单位名称</t>
  </si>
  <si>
    <t>统一社会信用代码</t>
  </si>
  <si>
    <t>开户名</t>
  </si>
  <si>
    <t>开户行</t>
  </si>
  <si>
    <t>开户账号</t>
  </si>
  <si>
    <t>平均参保人数</t>
  </si>
  <si>
    <t>审核金额（元）</t>
  </si>
  <si>
    <t>失业稳岗返还金额（元）</t>
  </si>
  <si>
    <t>发放金额（元）</t>
  </si>
  <si>
    <t>备注</t>
  </si>
  <si>
    <t>合肥丰源雷克萨斯汽车销售服务有限公司</t>
  </si>
  <si>
    <t>913401007627795752</t>
  </si>
  <si>
    <t>工商银行合肥市临泉路支行</t>
  </si>
  <si>
    <t>1302025109000027924</t>
  </si>
  <si>
    <t>合肥吉佳电器有限公司</t>
  </si>
  <si>
    <t>91340100397146998F</t>
  </si>
  <si>
    <t>徽商银行股份有限公司合肥和平路支行</t>
  </si>
  <si>
    <t>1023301021000577508</t>
  </si>
  <si>
    <t>安徽九特龙服饰有限公司</t>
  </si>
  <si>
    <t>91340100774997350R</t>
  </si>
  <si>
    <t>工商银行合肥市瑶海工业园支行</t>
  </si>
  <si>
    <t>1302043819200003154</t>
  </si>
  <si>
    <t>合肥七哥食品有限责任公司</t>
  </si>
  <si>
    <t>91340100689782785P</t>
  </si>
  <si>
    <t>建设银行合肥龙门支行</t>
  </si>
  <si>
    <t>34050144770800001236</t>
  </si>
  <si>
    <t>安徽金悦徽情餐饮管理有限公司</t>
  </si>
  <si>
    <t>91340100798116263H</t>
  </si>
  <si>
    <t>交通银行合肥新站支行</t>
  </si>
  <si>
    <t>341305000018010027109</t>
  </si>
  <si>
    <t>上海华润万家超市有限公司合肥铜陵北路分公司</t>
  </si>
  <si>
    <t>91340100MA2W9CY67P</t>
  </si>
  <si>
    <t>中国农业银行股份有限公司合肥瑶海区支行</t>
  </si>
  <si>
    <t>12088001040048889</t>
  </si>
  <si>
    <t>合肥辰之运贸易有限公司</t>
  </si>
  <si>
    <t>91340100MA2MYRYL8P</t>
  </si>
  <si>
    <t>中国工商银行合肥瑶海工业园支行</t>
  </si>
  <si>
    <t>1302043809100018882</t>
  </si>
  <si>
    <t>安徽惠风汽车销售有限责任公司</t>
  </si>
  <si>
    <t>9134010071177204XR</t>
  </si>
  <si>
    <t>工商银行安徽省合肥市庐东支行</t>
  </si>
  <si>
    <t>1302212119200030357</t>
  </si>
  <si>
    <t>安徽惠和汽车服务有限公司</t>
  </si>
  <si>
    <t>91340100740891021U</t>
  </si>
  <si>
    <t>工商银行安徽省合肥市淮河路支行</t>
  </si>
  <si>
    <t>1302010419200018308</t>
  </si>
  <si>
    <t>安徽世贸汽车销售服务有限公司</t>
  </si>
  <si>
    <t>9134010075852713XA</t>
  </si>
  <si>
    <t>1302010419200039394</t>
  </si>
  <si>
    <t>安徽省双安安全防护装备有限公司</t>
  </si>
  <si>
    <t>91340100683625471Q</t>
  </si>
  <si>
    <t>徽商银行合肥蜀山支行</t>
  </si>
  <si>
    <t>1023701021000302821</t>
  </si>
  <si>
    <t>安徽省双安消防设备有限公司</t>
  </si>
  <si>
    <t>9134010068496167XT</t>
  </si>
  <si>
    <t>1023701021000310605</t>
  </si>
  <si>
    <t>安徽省峰泰千禧大酒店有限公司</t>
  </si>
  <si>
    <t>9134010033566014X6</t>
  </si>
  <si>
    <t>中信银行徽州大道支行</t>
  </si>
  <si>
    <t>7350110182600053714</t>
  </si>
  <si>
    <t>安徽省峰泰控股集团有限公司</t>
  </si>
  <si>
    <t>91340100149112975B</t>
  </si>
  <si>
    <t>合肥科技农村商业银行七里塘支行</t>
  </si>
  <si>
    <t>20000004876510300000018</t>
  </si>
  <si>
    <t>安徽安天服饰有限责任公司</t>
  </si>
  <si>
    <t>91340100719986237B</t>
  </si>
  <si>
    <t>徽商银行合肥天鹅湖支行</t>
  </si>
  <si>
    <t>2391012010040665</t>
  </si>
  <si>
    <t>合肥品尚多商贸有限公司</t>
  </si>
  <si>
    <t>91340100MA2UAMUW5D</t>
  </si>
  <si>
    <t>安徽肥东农村商业银行股份有限公司王铁支行</t>
  </si>
  <si>
    <t>20010083451066600000019</t>
  </si>
  <si>
    <t>安徽南亚工程机械有限公司</t>
  </si>
  <si>
    <t>91340100754863881H</t>
  </si>
  <si>
    <t>安徽肥西农村商业银行烟墩支行</t>
  </si>
  <si>
    <t>20000103335610300000083</t>
  </si>
  <si>
    <t>合肥众国泓威汽车销售服务有限公司</t>
  </si>
  <si>
    <t>91340100MA2NCL5G7M</t>
  </si>
  <si>
    <t>中国建设银行股份有限公司合肥龙门支行</t>
  </si>
  <si>
    <t>34050144770800000534</t>
  </si>
  <si>
    <t>合肥众国泓通汽车销售服务有限公司</t>
  </si>
  <si>
    <t>91340100MA2NCLP89R</t>
  </si>
  <si>
    <t>34050144770800000535</t>
  </si>
  <si>
    <t>安徽先创电器销售有限公司</t>
  </si>
  <si>
    <t>91340100MA2MXJ1RXY</t>
  </si>
  <si>
    <t>34050144770800000182</t>
  </si>
  <si>
    <t>安徽云健康投资管理有限公司</t>
  </si>
  <si>
    <t>91340100394421384H</t>
  </si>
  <si>
    <t>中国工商银行股份有限公司长江东路支行</t>
  </si>
  <si>
    <t>1302010209300022746</t>
  </si>
  <si>
    <t>吉野家（安徽）餐饮有限公司</t>
  </si>
  <si>
    <t>91340100MA2U8H0677</t>
  </si>
  <si>
    <t>中国银行合肥站北支行</t>
  </si>
  <si>
    <t>188754881453</t>
  </si>
  <si>
    <t>安徽启畅汽车销售服务有限公司</t>
  </si>
  <si>
    <t>91340100MA2TK4Y70H</t>
  </si>
  <si>
    <t>中国工商银行合肥东七支行</t>
  </si>
  <si>
    <t>1302013409200057501</t>
  </si>
  <si>
    <t>安徽岸香国际企业管理有限公司合肥生态公园店</t>
  </si>
  <si>
    <t xml:space="preserve"> 91340100077245807J</t>
  </si>
  <si>
    <t xml:space="preserve">中国建设银行股份有限公司合肥龙门支行 </t>
  </si>
  <si>
    <t>34001447708052507295</t>
  </si>
  <si>
    <t> 安徽岸香贸易有限公司</t>
  </si>
  <si>
    <t>913401005744350897</t>
  </si>
  <si>
    <t>安徽岸香贸易有限公司</t>
  </si>
  <si>
    <t>兴业银行合肥分行营业部</t>
  </si>
  <si>
    <t>499010100101451061</t>
  </si>
  <si>
    <t>安徽岸香国际企业管理有限公司</t>
  </si>
  <si>
    <t>913401006808173984</t>
  </si>
  <si>
    <t>安徽岸香国际企业管理有公司</t>
  </si>
  <si>
    <t>交通银行合肥市花园街支行</t>
  </si>
  <si>
    <t>341310000018010129538</t>
  </si>
  <si>
    <t>安徽环江贸易有限公司</t>
  </si>
  <si>
    <t>91340100090798481K</t>
  </si>
  <si>
    <t>浦发银行合肥瑶海支行</t>
  </si>
  <si>
    <t>58040154740003300</t>
  </si>
  <si>
    <t>合肥华逸通丰田汽车销售服务有限公司</t>
  </si>
  <si>
    <t>91340100MA2WATY18J</t>
  </si>
  <si>
    <t>中国工商银行股份有限公司合肥瑶海工业园支行</t>
  </si>
  <si>
    <t>1302043809100070978</t>
  </si>
  <si>
    <t>合肥秀奇服装设备有限公司</t>
  </si>
  <si>
    <t>91340100051458679X</t>
  </si>
  <si>
    <t>农行合肥龙门支行</t>
  </si>
  <si>
    <t>12088101040004526</t>
  </si>
  <si>
    <t>合肥名邦车业有限公司</t>
  </si>
  <si>
    <t>91340100713944837T</t>
  </si>
  <si>
    <t>12088001040006580</t>
  </si>
  <si>
    <t>合肥时尚工贸有限公司</t>
  </si>
  <si>
    <t>913401007529892886</t>
  </si>
  <si>
    <t>徽商银行濉溪路支行</t>
  </si>
  <si>
    <t>2241012010024453</t>
  </si>
  <si>
    <t>安徽稻芗粮油有限公司</t>
  </si>
  <si>
    <t>91340100MA2WH4BF66</t>
  </si>
  <si>
    <t>中国银行合肥瑶海支行</t>
  </si>
  <si>
    <t>188759735745</t>
  </si>
  <si>
    <t>安徽盛世欣兴格力贸易有限公司</t>
  </si>
  <si>
    <t>913401005757279135</t>
  </si>
  <si>
    <t>徽商银行合肥铜陵北路支行</t>
  </si>
  <si>
    <t>1023401021000630212</t>
  </si>
  <si>
    <t>安徽长久电器服务有限公司</t>
  </si>
  <si>
    <t>913401006957156770</t>
  </si>
  <si>
    <t>1023401021000484916</t>
  </si>
  <si>
    <t>安徽赫速汽车销售服务有限公司</t>
  </si>
  <si>
    <t>91340100MA2WB1MD92</t>
  </si>
  <si>
    <t>中国建设银行合肥新客站支行</t>
  </si>
  <si>
    <t>34050144570800001758</t>
  </si>
  <si>
    <t>安徽环仁智能科技有限公司</t>
  </si>
  <si>
    <t>91340100674212878H</t>
  </si>
  <si>
    <t>中国农业银行合肥市临泉路支行</t>
  </si>
  <si>
    <t>12084101040008638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</si>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</sst>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</font>
    <font>
      <sz val="26"/>
      <color theme="1"/>
      <name val="黑体"/>
      <charset val="134"/>
    </font>
    <font>
      <sz val="12"/>
      <color rgb="FF000000"/>
      <name val="黑体"/>
      <charset val="134"/>
    </font>
    <font>
      <sz val="12"/>
      <color theme="1"/>
      <name val="黑体"/>
      <charset val="134"/>
    </font>
    <font>
      <sz val="11"/>
      <color rgb="FF00000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0" fillId="7" borderId="7" applyNumberFormat="0" applyFont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20" fillId="11" borderId="10" applyNumberFormat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2" borderId="11" applyNumberFormat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 wrapText="1"/>
    </xf>
    <xf numFmtId="49" fontId="0" fillId="0" borderId="2" xfId="0" applyNumberForma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0" fillId="0" borderId="1" xfId="0" applyFill="1" applyBorder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0" fillId="0" borderId="2" xfId="0" applyFill="1" applyBorder="1">
      <alignment vertical="center"/>
    </xf>
    <xf numFmtId="0" fontId="7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>
      <alignment vertical="center"/>
    </xf>
    <xf numFmtId="0" fontId="0" fillId="0" borderId="5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Fill="1" applyBorder="1" applyAlignment="1" quotePrefix="1">
      <alignment horizontal="center" vertical="center"/>
    </xf>
    <xf numFmtId="0" fontId="5" fillId="0" borderId="1" xfId="0" applyNumberFormat="1" applyFont="1" applyFill="1" applyBorder="1" applyAlignment="1" quotePrefix="1">
      <alignment horizontal="center" vertical="center" wrapText="1"/>
    </xf>
    <xf numFmtId="0" fontId="0" fillId="0" borderId="1" xfId="0" applyFill="1" applyBorder="1" applyAlignment="1" quotePrefix="1">
      <alignment horizontal="center" vertical="center" wrapText="1"/>
    </xf>
    <xf numFmtId="0" fontId="5" fillId="0" borderId="1" xfId="0" applyNumberFormat="1" applyFont="1" applyFill="1" applyBorder="1" applyAlignment="1" quotePrefix="1">
      <alignment horizontal="center" vertical="center"/>
    </xf>
    <xf numFmtId="0" fontId="5" fillId="0" borderId="2" xfId="0" applyNumberFormat="1" applyFont="1" applyFill="1" applyBorder="1" applyAlignment="1" quotePrefix="1">
      <alignment horizontal="center" vertical="center" wrapText="1"/>
    </xf>
    <xf numFmtId="0" fontId="6" fillId="0" borderId="1" xfId="0" applyNumberFormat="1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9"/>
  <sheetViews>
    <sheetView tabSelected="1" topLeftCell="B18" workbookViewId="0">
      <selection activeCell="L7" sqref="L7"/>
    </sheetView>
  </sheetViews>
  <sheetFormatPr defaultColWidth="9" defaultRowHeight="13.5"/>
  <cols>
    <col min="1" max="1" width="5.5" customWidth="1"/>
    <col min="2" max="2" width="45" style="3" customWidth="1"/>
    <col min="3" max="3" width="19.75" style="3" customWidth="1"/>
    <col min="4" max="4" width="43.25" customWidth="1"/>
    <col min="5" max="5" width="41.25" customWidth="1"/>
    <col min="6" max="6" width="24.5" style="3" customWidth="1"/>
    <col min="7" max="7" width="9.625" style="3" customWidth="1"/>
    <col min="8" max="8" width="9.5" style="3" customWidth="1"/>
    <col min="9" max="9" width="11.375" style="3" customWidth="1"/>
    <col min="10" max="10" width="11.5" style="3"/>
    <col min="11" max="11" width="8.5" customWidth="1"/>
  </cols>
  <sheetData>
    <row r="1" s="1" customFormat="1" ht="52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ht="49" customHeight="1" spans="1:11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6" t="s">
        <v>8</v>
      </c>
      <c r="I2" s="6" t="s">
        <v>9</v>
      </c>
      <c r="J2" s="6" t="s">
        <v>10</v>
      </c>
      <c r="K2" s="6" t="s">
        <v>11</v>
      </c>
    </row>
    <row r="3" s="1" customFormat="1" ht="20" customHeight="1" spans="1:11">
      <c r="A3" s="7">
        <v>1</v>
      </c>
      <c r="B3" s="8" t="s">
        <v>12</v>
      </c>
      <c r="C3" s="31" t="s">
        <v>13</v>
      </c>
      <c r="D3" s="8" t="s">
        <v>12</v>
      </c>
      <c r="E3" s="8" t="s">
        <v>14</v>
      </c>
      <c r="F3" s="9" t="s">
        <v>15</v>
      </c>
      <c r="G3" s="10">
        <v>61</v>
      </c>
      <c r="H3" s="10">
        <f>G3*2000</f>
        <v>122000</v>
      </c>
      <c r="I3" s="23">
        <v>23972.04</v>
      </c>
      <c r="J3" s="7">
        <f>SUM(H3-I3)</f>
        <v>98027.96</v>
      </c>
      <c r="K3" s="24"/>
    </row>
    <row r="4" s="1" customFormat="1" ht="20" customHeight="1" spans="1:11">
      <c r="A4" s="7">
        <v>2</v>
      </c>
      <c r="B4" s="8" t="s">
        <v>16</v>
      </c>
      <c r="C4" s="7" t="s">
        <v>17</v>
      </c>
      <c r="D4" s="8" t="s">
        <v>16</v>
      </c>
      <c r="E4" s="8" t="s">
        <v>18</v>
      </c>
      <c r="F4" s="32" t="s">
        <v>19</v>
      </c>
      <c r="G4" s="11">
        <v>7</v>
      </c>
      <c r="H4" s="10">
        <f t="shared" ref="H4:H38" si="0">G4*2000</f>
        <v>14000</v>
      </c>
      <c r="I4" s="23">
        <v>2466.36</v>
      </c>
      <c r="J4" s="7">
        <f t="shared" ref="J4:J39" si="1">SUM(H4-I4)</f>
        <v>11533.64</v>
      </c>
      <c r="K4" s="24"/>
    </row>
    <row r="5" s="1" customFormat="1" ht="20" customHeight="1" spans="1:11">
      <c r="A5" s="7">
        <v>3</v>
      </c>
      <c r="B5" s="8" t="s">
        <v>20</v>
      </c>
      <c r="C5" s="7" t="s">
        <v>21</v>
      </c>
      <c r="D5" s="8" t="s">
        <v>20</v>
      </c>
      <c r="E5" s="8" t="s">
        <v>22</v>
      </c>
      <c r="F5" s="32" t="s">
        <v>23</v>
      </c>
      <c r="G5" s="10">
        <v>8</v>
      </c>
      <c r="H5" s="10">
        <f t="shared" si="0"/>
        <v>16000</v>
      </c>
      <c r="I5" s="23">
        <v>3364.61</v>
      </c>
      <c r="J5" s="7">
        <f t="shared" si="1"/>
        <v>12635.39</v>
      </c>
      <c r="K5" s="24"/>
    </row>
    <row r="6" s="1" customFormat="1" ht="20" customHeight="1" spans="1:11">
      <c r="A6" s="7">
        <v>4</v>
      </c>
      <c r="B6" s="8" t="s">
        <v>24</v>
      </c>
      <c r="C6" s="7" t="s">
        <v>25</v>
      </c>
      <c r="D6" s="8" t="s">
        <v>24</v>
      </c>
      <c r="E6" s="8" t="s">
        <v>26</v>
      </c>
      <c r="F6" s="33" t="s">
        <v>27</v>
      </c>
      <c r="G6" s="10">
        <v>72</v>
      </c>
      <c r="H6" s="10">
        <f t="shared" si="0"/>
        <v>144000</v>
      </c>
      <c r="I6" s="23">
        <v>27506.24</v>
      </c>
      <c r="J6" s="7">
        <f t="shared" si="1"/>
        <v>116493.76</v>
      </c>
      <c r="K6" s="24"/>
    </row>
    <row r="7" s="1" customFormat="1" ht="20" customHeight="1" spans="1:11">
      <c r="A7" s="7">
        <v>5</v>
      </c>
      <c r="B7" s="8" t="s">
        <v>28</v>
      </c>
      <c r="C7" s="7" t="s">
        <v>29</v>
      </c>
      <c r="D7" s="8" t="s">
        <v>28</v>
      </c>
      <c r="E7" s="8" t="s">
        <v>30</v>
      </c>
      <c r="F7" s="33" t="s">
        <v>31</v>
      </c>
      <c r="G7" s="10">
        <v>36</v>
      </c>
      <c r="H7" s="10">
        <f t="shared" si="0"/>
        <v>72000</v>
      </c>
      <c r="I7" s="23">
        <v>14008.32</v>
      </c>
      <c r="J7" s="7">
        <f t="shared" si="1"/>
        <v>57991.68</v>
      </c>
      <c r="K7" s="24"/>
    </row>
    <row r="8" s="1" customFormat="1" ht="20" customHeight="1" spans="1:11">
      <c r="A8" s="7">
        <v>6</v>
      </c>
      <c r="B8" s="8" t="s">
        <v>32</v>
      </c>
      <c r="C8" s="7" t="s">
        <v>33</v>
      </c>
      <c r="D8" s="8" t="s">
        <v>32</v>
      </c>
      <c r="E8" s="8" t="s">
        <v>34</v>
      </c>
      <c r="F8" s="13" t="s">
        <v>35</v>
      </c>
      <c r="G8" s="10">
        <v>98</v>
      </c>
      <c r="H8" s="10">
        <f t="shared" si="0"/>
        <v>196000</v>
      </c>
      <c r="I8" s="23">
        <v>44270.5</v>
      </c>
      <c r="J8" s="7">
        <f t="shared" si="1"/>
        <v>151729.5</v>
      </c>
      <c r="K8" s="24"/>
    </row>
    <row r="9" s="1" customFormat="1" ht="20" customHeight="1" spans="1:11">
      <c r="A9" s="7">
        <v>7</v>
      </c>
      <c r="B9" s="8" t="s">
        <v>36</v>
      </c>
      <c r="C9" s="7" t="s">
        <v>37</v>
      </c>
      <c r="D9" s="8" t="s">
        <v>36</v>
      </c>
      <c r="E9" s="8" t="s">
        <v>38</v>
      </c>
      <c r="F9" s="9" t="s">
        <v>39</v>
      </c>
      <c r="G9" s="10">
        <v>125</v>
      </c>
      <c r="H9" s="10">
        <f t="shared" si="0"/>
        <v>250000</v>
      </c>
      <c r="I9" s="23">
        <v>33787.95</v>
      </c>
      <c r="J9" s="7">
        <f t="shared" si="1"/>
        <v>216212.05</v>
      </c>
      <c r="K9" s="24"/>
    </row>
    <row r="10" s="1" customFormat="1" ht="20" customHeight="1" spans="1:11">
      <c r="A10" s="7">
        <v>8</v>
      </c>
      <c r="B10" s="8" t="s">
        <v>40</v>
      </c>
      <c r="C10" s="7" t="s">
        <v>41</v>
      </c>
      <c r="D10" s="8" t="s">
        <v>40</v>
      </c>
      <c r="E10" s="8" t="s">
        <v>42</v>
      </c>
      <c r="F10" s="34" t="s">
        <v>43</v>
      </c>
      <c r="G10" s="10">
        <v>86</v>
      </c>
      <c r="H10" s="10">
        <f t="shared" si="0"/>
        <v>172000</v>
      </c>
      <c r="I10" s="23">
        <v>28748.88</v>
      </c>
      <c r="J10" s="7">
        <f t="shared" si="1"/>
        <v>143251.12</v>
      </c>
      <c r="K10" s="24"/>
    </row>
    <row r="11" s="1" customFormat="1" ht="20" customHeight="1" spans="1:11">
      <c r="A11" s="7">
        <v>9</v>
      </c>
      <c r="B11" s="8" t="s">
        <v>44</v>
      </c>
      <c r="C11" s="15" t="s">
        <v>45</v>
      </c>
      <c r="D11" s="8" t="s">
        <v>44</v>
      </c>
      <c r="E11" s="8" t="s">
        <v>46</v>
      </c>
      <c r="F11" s="35" t="s">
        <v>47</v>
      </c>
      <c r="G11" s="17">
        <v>67</v>
      </c>
      <c r="H11" s="17">
        <f t="shared" si="0"/>
        <v>134000</v>
      </c>
      <c r="I11" s="25">
        <v>24503.2</v>
      </c>
      <c r="J11" s="15">
        <f t="shared" si="1"/>
        <v>109496.8</v>
      </c>
      <c r="K11" s="26"/>
    </row>
    <row r="12" s="1" customFormat="1" ht="20" customHeight="1" spans="1:11">
      <c r="A12" s="7">
        <v>10</v>
      </c>
      <c r="B12" s="8" t="s">
        <v>48</v>
      </c>
      <c r="C12" s="7" t="s">
        <v>49</v>
      </c>
      <c r="D12" s="8" t="s">
        <v>48</v>
      </c>
      <c r="E12" s="8" t="s">
        <v>46</v>
      </c>
      <c r="F12" s="32" t="s">
        <v>50</v>
      </c>
      <c r="G12" s="10">
        <v>66</v>
      </c>
      <c r="H12" s="10">
        <f t="shared" si="0"/>
        <v>132000</v>
      </c>
      <c r="I12" s="27">
        <v>25395.39</v>
      </c>
      <c r="J12" s="7">
        <f t="shared" si="1"/>
        <v>106604.61</v>
      </c>
      <c r="K12" s="24"/>
    </row>
    <row r="13" s="1" customFormat="1" ht="20" customHeight="1" spans="1:11">
      <c r="A13" s="7">
        <v>11</v>
      </c>
      <c r="B13" s="8" t="s">
        <v>51</v>
      </c>
      <c r="C13" s="7" t="s">
        <v>52</v>
      </c>
      <c r="D13" s="8" t="s">
        <v>51</v>
      </c>
      <c r="E13" s="8" t="s">
        <v>53</v>
      </c>
      <c r="F13" s="36" t="s">
        <v>54</v>
      </c>
      <c r="G13" s="11">
        <v>34</v>
      </c>
      <c r="H13" s="10">
        <f t="shared" si="0"/>
        <v>68000</v>
      </c>
      <c r="I13" s="27">
        <v>13056.79</v>
      </c>
      <c r="J13" s="7">
        <f t="shared" si="1"/>
        <v>54943.21</v>
      </c>
      <c r="K13" s="24"/>
    </row>
    <row r="14" s="2" customFormat="1" ht="20" customHeight="1" spans="1:11">
      <c r="A14" s="7">
        <v>12</v>
      </c>
      <c r="B14" s="8" t="s">
        <v>55</v>
      </c>
      <c r="C14" s="7" t="s">
        <v>56</v>
      </c>
      <c r="D14" s="8" t="s">
        <v>55</v>
      </c>
      <c r="E14" s="8" t="s">
        <v>53</v>
      </c>
      <c r="F14" s="34" t="s">
        <v>57</v>
      </c>
      <c r="G14" s="11">
        <v>17</v>
      </c>
      <c r="H14" s="10">
        <f t="shared" si="0"/>
        <v>34000</v>
      </c>
      <c r="I14" s="27">
        <v>5929.98</v>
      </c>
      <c r="J14" s="7">
        <f t="shared" si="1"/>
        <v>28070.02</v>
      </c>
      <c r="K14" s="28"/>
    </row>
    <row r="15" s="1" customFormat="1" ht="20" customHeight="1" spans="1:11">
      <c r="A15" s="7">
        <v>13</v>
      </c>
      <c r="B15" s="8" t="s">
        <v>58</v>
      </c>
      <c r="C15" s="7" t="s">
        <v>59</v>
      </c>
      <c r="D15" s="8" t="s">
        <v>58</v>
      </c>
      <c r="E15" s="8" t="s">
        <v>60</v>
      </c>
      <c r="F15" s="32" t="s">
        <v>61</v>
      </c>
      <c r="G15" s="10">
        <v>15</v>
      </c>
      <c r="H15" s="10">
        <f t="shared" si="0"/>
        <v>30000</v>
      </c>
      <c r="I15" s="29">
        <v>0</v>
      </c>
      <c r="J15" s="7">
        <f t="shared" si="1"/>
        <v>30000</v>
      </c>
      <c r="K15" s="24"/>
    </row>
    <row r="16" s="1" customFormat="1" ht="20" customHeight="1" spans="1:11">
      <c r="A16" s="7">
        <v>14</v>
      </c>
      <c r="B16" s="8" t="s">
        <v>62</v>
      </c>
      <c r="C16" s="7" t="s">
        <v>63</v>
      </c>
      <c r="D16" s="8" t="s">
        <v>62</v>
      </c>
      <c r="E16" s="8" t="s">
        <v>64</v>
      </c>
      <c r="F16" s="32" t="s">
        <v>65</v>
      </c>
      <c r="G16" s="10">
        <v>11</v>
      </c>
      <c r="H16" s="10">
        <f t="shared" si="0"/>
        <v>22000</v>
      </c>
      <c r="I16" s="27">
        <v>4790.33</v>
      </c>
      <c r="J16" s="7">
        <f t="shared" si="1"/>
        <v>17209.67</v>
      </c>
      <c r="K16" s="24"/>
    </row>
    <row r="17" s="1" customFormat="1" ht="20" customHeight="1" spans="1:11">
      <c r="A17" s="7">
        <v>15</v>
      </c>
      <c r="B17" s="8" t="s">
        <v>66</v>
      </c>
      <c r="C17" s="7" t="s">
        <v>67</v>
      </c>
      <c r="D17" s="8" t="s">
        <v>66</v>
      </c>
      <c r="E17" s="8" t="s">
        <v>68</v>
      </c>
      <c r="F17" s="32" t="s">
        <v>69</v>
      </c>
      <c r="G17" s="10">
        <v>15</v>
      </c>
      <c r="H17" s="10">
        <f t="shared" si="0"/>
        <v>30000</v>
      </c>
      <c r="I17" s="27">
        <v>8632.44</v>
      </c>
      <c r="J17" s="7">
        <f t="shared" si="1"/>
        <v>21367.56</v>
      </c>
      <c r="K17" s="24"/>
    </row>
    <row r="18" s="1" customFormat="1" ht="20" customHeight="1" spans="1:11">
      <c r="A18" s="7">
        <v>16</v>
      </c>
      <c r="B18" s="8" t="s">
        <v>70</v>
      </c>
      <c r="C18" s="7" t="s">
        <v>71</v>
      </c>
      <c r="D18" s="8" t="s">
        <v>70</v>
      </c>
      <c r="E18" s="8" t="s">
        <v>72</v>
      </c>
      <c r="F18" s="32" t="s">
        <v>73</v>
      </c>
      <c r="G18" s="10">
        <v>15</v>
      </c>
      <c r="H18" s="10">
        <f t="shared" si="0"/>
        <v>30000</v>
      </c>
      <c r="I18" s="27">
        <v>2873.32</v>
      </c>
      <c r="J18" s="7">
        <f t="shared" si="1"/>
        <v>27126.68</v>
      </c>
      <c r="K18" s="24"/>
    </row>
    <row r="19" s="1" customFormat="1" ht="20" customHeight="1" spans="1:11">
      <c r="A19" s="7">
        <v>17</v>
      </c>
      <c r="B19" s="8" t="s">
        <v>74</v>
      </c>
      <c r="C19" s="7" t="s">
        <v>75</v>
      </c>
      <c r="D19" s="8" t="s">
        <v>74</v>
      </c>
      <c r="E19" s="8" t="s">
        <v>76</v>
      </c>
      <c r="F19" s="9" t="s">
        <v>77</v>
      </c>
      <c r="G19" s="10">
        <v>103</v>
      </c>
      <c r="H19" s="10">
        <f t="shared" si="0"/>
        <v>206000</v>
      </c>
      <c r="I19" s="29">
        <v>0</v>
      </c>
      <c r="J19" s="7">
        <f t="shared" si="1"/>
        <v>206000</v>
      </c>
      <c r="K19" s="24"/>
    </row>
    <row r="20" s="1" customFormat="1" ht="20" customHeight="1" spans="1:11">
      <c r="A20" s="7">
        <v>18</v>
      </c>
      <c r="B20" s="8" t="s">
        <v>78</v>
      </c>
      <c r="C20" s="7" t="s">
        <v>79</v>
      </c>
      <c r="D20" s="8" t="s">
        <v>78</v>
      </c>
      <c r="E20" s="8" t="s">
        <v>80</v>
      </c>
      <c r="F20" s="32" t="s">
        <v>81</v>
      </c>
      <c r="G20" s="10">
        <v>30</v>
      </c>
      <c r="H20" s="10">
        <f t="shared" si="0"/>
        <v>60000</v>
      </c>
      <c r="I20" s="27">
        <v>12185</v>
      </c>
      <c r="J20" s="7">
        <f t="shared" si="1"/>
        <v>47815</v>
      </c>
      <c r="K20" s="24"/>
    </row>
    <row r="21" s="1" customFormat="1" ht="20" customHeight="1" spans="1:11">
      <c r="A21" s="7">
        <v>19</v>
      </c>
      <c r="B21" s="8" t="s">
        <v>82</v>
      </c>
      <c r="C21" s="7" t="s">
        <v>83</v>
      </c>
      <c r="D21" s="8" t="s">
        <v>82</v>
      </c>
      <c r="E21" s="8" t="s">
        <v>80</v>
      </c>
      <c r="F21" s="32" t="s">
        <v>84</v>
      </c>
      <c r="G21" s="10">
        <v>43</v>
      </c>
      <c r="H21" s="10">
        <f t="shared" si="0"/>
        <v>86000</v>
      </c>
      <c r="I21" s="27">
        <v>16162.87</v>
      </c>
      <c r="J21" s="7">
        <f t="shared" si="1"/>
        <v>69837.13</v>
      </c>
      <c r="K21" s="24"/>
    </row>
    <row r="22" s="1" customFormat="1" ht="20" customHeight="1" spans="1:11">
      <c r="A22" s="7">
        <v>20</v>
      </c>
      <c r="B22" s="8" t="s">
        <v>85</v>
      </c>
      <c r="C22" s="7" t="s">
        <v>86</v>
      </c>
      <c r="D22" s="8" t="s">
        <v>85</v>
      </c>
      <c r="E22" s="8" t="s">
        <v>80</v>
      </c>
      <c r="F22" s="32" t="s">
        <v>87</v>
      </c>
      <c r="G22" s="10">
        <v>33</v>
      </c>
      <c r="H22" s="10">
        <f t="shared" si="0"/>
        <v>66000</v>
      </c>
      <c r="I22" s="27">
        <v>10169.66</v>
      </c>
      <c r="J22" s="7">
        <f t="shared" si="1"/>
        <v>55830.34</v>
      </c>
      <c r="K22" s="24"/>
    </row>
    <row r="23" s="1" customFormat="1" ht="20" customHeight="1" spans="1:11">
      <c r="A23" s="7">
        <v>21</v>
      </c>
      <c r="B23" s="8" t="s">
        <v>88</v>
      </c>
      <c r="C23" s="7" t="s">
        <v>89</v>
      </c>
      <c r="D23" s="8" t="s">
        <v>88</v>
      </c>
      <c r="E23" s="8" t="s">
        <v>90</v>
      </c>
      <c r="F23" s="32" t="s">
        <v>91</v>
      </c>
      <c r="G23" s="10">
        <v>24</v>
      </c>
      <c r="H23" s="10">
        <f t="shared" si="0"/>
        <v>48000</v>
      </c>
      <c r="I23" s="27">
        <v>8288.19</v>
      </c>
      <c r="J23" s="7">
        <f t="shared" si="1"/>
        <v>39711.81</v>
      </c>
      <c r="K23" s="24"/>
    </row>
    <row r="24" s="1" customFormat="1" ht="20" customHeight="1" spans="1:11">
      <c r="A24" s="7">
        <v>22</v>
      </c>
      <c r="B24" s="8" t="s">
        <v>92</v>
      </c>
      <c r="C24" s="7" t="s">
        <v>93</v>
      </c>
      <c r="D24" s="8" t="s">
        <v>92</v>
      </c>
      <c r="E24" s="8" t="s">
        <v>94</v>
      </c>
      <c r="F24" s="32" t="s">
        <v>95</v>
      </c>
      <c r="G24" s="10">
        <v>65</v>
      </c>
      <c r="H24" s="10">
        <f t="shared" si="0"/>
        <v>130000</v>
      </c>
      <c r="I24" s="27">
        <v>22336.9</v>
      </c>
      <c r="J24" s="7">
        <f t="shared" si="1"/>
        <v>107663.1</v>
      </c>
      <c r="K24" s="24"/>
    </row>
    <row r="25" s="1" customFormat="1" ht="20" customHeight="1" spans="1:11">
      <c r="A25" s="7">
        <v>23</v>
      </c>
      <c r="B25" s="8" t="s">
        <v>96</v>
      </c>
      <c r="C25" s="7" t="s">
        <v>97</v>
      </c>
      <c r="D25" s="8" t="s">
        <v>96</v>
      </c>
      <c r="E25" s="8" t="s">
        <v>98</v>
      </c>
      <c r="F25" s="33" t="s">
        <v>99</v>
      </c>
      <c r="G25" s="10">
        <v>35</v>
      </c>
      <c r="H25" s="10">
        <f t="shared" si="0"/>
        <v>70000</v>
      </c>
      <c r="I25" s="27">
        <v>13392.57</v>
      </c>
      <c r="J25" s="7">
        <f t="shared" si="1"/>
        <v>56607.43</v>
      </c>
      <c r="K25" s="24"/>
    </row>
    <row r="26" s="2" customFormat="1" ht="20" customHeight="1" spans="1:11">
      <c r="A26" s="7">
        <v>24</v>
      </c>
      <c r="B26" s="8" t="s">
        <v>100</v>
      </c>
      <c r="C26" s="7" t="s">
        <v>101</v>
      </c>
      <c r="D26" s="8" t="s">
        <v>100</v>
      </c>
      <c r="E26" s="8" t="s">
        <v>102</v>
      </c>
      <c r="F26" s="33" t="s">
        <v>103</v>
      </c>
      <c r="G26" s="10">
        <v>8</v>
      </c>
      <c r="H26" s="10">
        <f t="shared" si="0"/>
        <v>16000</v>
      </c>
      <c r="I26" s="27">
        <v>3280.96</v>
      </c>
      <c r="J26" s="7">
        <f t="shared" si="1"/>
        <v>12719.04</v>
      </c>
      <c r="K26" s="28"/>
    </row>
    <row r="27" s="2" customFormat="1" ht="20" customHeight="1" spans="1:11">
      <c r="A27" s="7">
        <v>25</v>
      </c>
      <c r="B27" s="8" t="s">
        <v>104</v>
      </c>
      <c r="C27" s="31" t="s">
        <v>105</v>
      </c>
      <c r="D27" s="8" t="s">
        <v>106</v>
      </c>
      <c r="E27" s="8" t="s">
        <v>107</v>
      </c>
      <c r="F27" s="32" t="s">
        <v>108</v>
      </c>
      <c r="G27" s="10">
        <v>16</v>
      </c>
      <c r="H27" s="10">
        <f t="shared" si="0"/>
        <v>32000</v>
      </c>
      <c r="I27" s="27">
        <v>6208.49</v>
      </c>
      <c r="J27" s="7">
        <f t="shared" si="1"/>
        <v>25791.51</v>
      </c>
      <c r="K27" s="28"/>
    </row>
    <row r="28" s="1" customFormat="1" ht="20" customHeight="1" spans="1:11">
      <c r="A28" s="7">
        <v>26</v>
      </c>
      <c r="B28" s="8" t="s">
        <v>109</v>
      </c>
      <c r="C28" s="31" t="s">
        <v>110</v>
      </c>
      <c r="D28" s="8" t="s">
        <v>111</v>
      </c>
      <c r="E28" s="8" t="s">
        <v>112</v>
      </c>
      <c r="F28" s="32" t="s">
        <v>113</v>
      </c>
      <c r="G28" s="10">
        <v>230</v>
      </c>
      <c r="H28" s="10">
        <f t="shared" si="0"/>
        <v>460000</v>
      </c>
      <c r="I28" s="27">
        <v>61872.76</v>
      </c>
      <c r="J28" s="7">
        <f t="shared" si="1"/>
        <v>398127.24</v>
      </c>
      <c r="K28" s="24"/>
    </row>
    <row r="29" s="1" customFormat="1" ht="20" customHeight="1" spans="1:11">
      <c r="A29" s="7">
        <v>27</v>
      </c>
      <c r="B29" s="8" t="s">
        <v>114</v>
      </c>
      <c r="C29" s="7" t="s">
        <v>115</v>
      </c>
      <c r="D29" s="8" t="s">
        <v>114</v>
      </c>
      <c r="E29" s="8" t="s">
        <v>116</v>
      </c>
      <c r="F29" s="32" t="s">
        <v>117</v>
      </c>
      <c r="G29" s="11">
        <v>5</v>
      </c>
      <c r="H29" s="10">
        <f t="shared" si="0"/>
        <v>10000</v>
      </c>
      <c r="I29" s="27">
        <v>5485.2</v>
      </c>
      <c r="J29" s="7">
        <f t="shared" si="1"/>
        <v>4514.8</v>
      </c>
      <c r="K29" s="24"/>
    </row>
    <row r="30" s="1" customFormat="1" ht="20" customHeight="1" spans="1:11">
      <c r="A30" s="7">
        <v>28</v>
      </c>
      <c r="B30" s="8" t="s">
        <v>118</v>
      </c>
      <c r="C30" s="7" t="s">
        <v>119</v>
      </c>
      <c r="D30" s="8" t="s">
        <v>118</v>
      </c>
      <c r="E30" s="8" t="s">
        <v>120</v>
      </c>
      <c r="F30" s="32" t="s">
        <v>121</v>
      </c>
      <c r="G30" s="10">
        <v>44</v>
      </c>
      <c r="H30" s="10">
        <f t="shared" si="0"/>
        <v>88000</v>
      </c>
      <c r="I30" s="27">
        <v>9066.89</v>
      </c>
      <c r="J30" s="7">
        <f t="shared" si="1"/>
        <v>78933.11</v>
      </c>
      <c r="K30" s="24"/>
    </row>
    <row r="31" s="2" customFormat="1" ht="20" customHeight="1" spans="1:11">
      <c r="A31" s="7">
        <v>29</v>
      </c>
      <c r="B31" s="8" t="s">
        <v>122</v>
      </c>
      <c r="C31" s="7" t="s">
        <v>123</v>
      </c>
      <c r="D31" s="8" t="s">
        <v>122</v>
      </c>
      <c r="E31" s="8" t="s">
        <v>124</v>
      </c>
      <c r="F31" s="32" t="s">
        <v>125</v>
      </c>
      <c r="G31" s="10">
        <v>17</v>
      </c>
      <c r="H31" s="10">
        <f t="shared" si="0"/>
        <v>34000</v>
      </c>
      <c r="I31" s="27">
        <v>8021.39</v>
      </c>
      <c r="J31" s="7">
        <f t="shared" si="1"/>
        <v>25978.61</v>
      </c>
      <c r="K31" s="28"/>
    </row>
    <row r="32" s="1" customFormat="1" ht="20" customHeight="1" spans="1:11">
      <c r="A32" s="7">
        <v>30</v>
      </c>
      <c r="B32" s="8" t="s">
        <v>126</v>
      </c>
      <c r="C32" s="7" t="s">
        <v>127</v>
      </c>
      <c r="D32" s="8" t="s">
        <v>126</v>
      </c>
      <c r="E32" s="8" t="s">
        <v>34</v>
      </c>
      <c r="F32" s="32" t="s">
        <v>128</v>
      </c>
      <c r="G32" s="11">
        <v>69</v>
      </c>
      <c r="H32" s="10">
        <f t="shared" si="0"/>
        <v>138000</v>
      </c>
      <c r="I32" s="27">
        <v>25187.65</v>
      </c>
      <c r="J32" s="7">
        <f t="shared" si="1"/>
        <v>112812.35</v>
      </c>
      <c r="K32" s="24"/>
    </row>
    <row r="33" s="1" customFormat="1" ht="20" customHeight="1" spans="1:11">
      <c r="A33" s="7">
        <v>31</v>
      </c>
      <c r="B33" s="8" t="s">
        <v>129</v>
      </c>
      <c r="C33" s="31" t="s">
        <v>130</v>
      </c>
      <c r="D33" s="8" t="s">
        <v>129</v>
      </c>
      <c r="E33" s="8" t="s">
        <v>131</v>
      </c>
      <c r="F33" s="32" t="s">
        <v>132</v>
      </c>
      <c r="G33" s="11">
        <v>36</v>
      </c>
      <c r="H33" s="10">
        <f t="shared" si="0"/>
        <v>72000</v>
      </c>
      <c r="I33" s="27">
        <v>12346.33</v>
      </c>
      <c r="J33" s="7">
        <f t="shared" si="1"/>
        <v>59653.67</v>
      </c>
      <c r="K33" s="24"/>
    </row>
    <row r="34" s="1" customFormat="1" ht="20" customHeight="1" spans="1:11">
      <c r="A34" s="7">
        <v>32</v>
      </c>
      <c r="B34" s="8" t="s">
        <v>133</v>
      </c>
      <c r="C34" s="7" t="s">
        <v>134</v>
      </c>
      <c r="D34" s="8" t="s">
        <v>133</v>
      </c>
      <c r="E34" s="8" t="s">
        <v>135</v>
      </c>
      <c r="F34" s="32" t="s">
        <v>136</v>
      </c>
      <c r="G34" s="10">
        <v>4</v>
      </c>
      <c r="H34" s="10">
        <f t="shared" si="0"/>
        <v>8000</v>
      </c>
      <c r="I34" s="27">
        <v>679.14</v>
      </c>
      <c r="J34" s="7">
        <f t="shared" si="1"/>
        <v>7320.86</v>
      </c>
      <c r="K34" s="24"/>
    </row>
    <row r="35" s="1" customFormat="1" ht="20" customHeight="1" spans="1:11">
      <c r="A35" s="7">
        <v>33</v>
      </c>
      <c r="B35" s="8" t="s">
        <v>137</v>
      </c>
      <c r="C35" s="31" t="s">
        <v>138</v>
      </c>
      <c r="D35" s="8" t="s">
        <v>137</v>
      </c>
      <c r="E35" s="8" t="s">
        <v>139</v>
      </c>
      <c r="F35" s="9" t="s">
        <v>140</v>
      </c>
      <c r="G35" s="10">
        <v>656</v>
      </c>
      <c r="H35" s="10">
        <v>500000</v>
      </c>
      <c r="I35" s="29">
        <v>143921.67</v>
      </c>
      <c r="J35" s="7">
        <f t="shared" si="1"/>
        <v>356078.33</v>
      </c>
      <c r="K35" s="24"/>
    </row>
    <row r="36" s="1" customFormat="1" ht="20" customHeight="1" spans="1:11">
      <c r="A36" s="7">
        <v>34</v>
      </c>
      <c r="B36" s="8" t="s">
        <v>141</v>
      </c>
      <c r="C36" s="31" t="s">
        <v>142</v>
      </c>
      <c r="D36" s="8" t="s">
        <v>141</v>
      </c>
      <c r="E36" s="8" t="s">
        <v>139</v>
      </c>
      <c r="F36" s="32" t="s">
        <v>143</v>
      </c>
      <c r="G36" s="10">
        <v>179</v>
      </c>
      <c r="H36" s="10">
        <f>G36*2000</f>
        <v>358000</v>
      </c>
      <c r="I36" s="27">
        <v>71402.27</v>
      </c>
      <c r="J36" s="7">
        <f t="shared" si="1"/>
        <v>286597.73</v>
      </c>
      <c r="K36" s="24"/>
    </row>
    <row r="37" s="1" customFormat="1" ht="20" customHeight="1" spans="1:11">
      <c r="A37" s="7">
        <v>35</v>
      </c>
      <c r="B37" s="8" t="s">
        <v>144</v>
      </c>
      <c r="C37" s="19" t="s">
        <v>145</v>
      </c>
      <c r="D37" s="8" t="s">
        <v>144</v>
      </c>
      <c r="E37" s="8" t="s">
        <v>146</v>
      </c>
      <c r="F37" s="19" t="s">
        <v>147</v>
      </c>
      <c r="G37" s="8">
        <v>16</v>
      </c>
      <c r="H37" s="10">
        <f>G37*2000</f>
        <v>32000</v>
      </c>
      <c r="I37" s="29">
        <v>4024.09</v>
      </c>
      <c r="J37" s="7">
        <f t="shared" si="1"/>
        <v>27975.91</v>
      </c>
      <c r="K37" s="24"/>
    </row>
    <row r="38" s="1" customFormat="1" ht="20" customHeight="1" spans="1:11">
      <c r="A38" s="7">
        <v>36</v>
      </c>
      <c r="B38" s="8" t="s">
        <v>148</v>
      </c>
      <c r="C38" s="20" t="s">
        <v>149</v>
      </c>
      <c r="D38" s="8" t="s">
        <v>148</v>
      </c>
      <c r="E38" s="8" t="s">
        <v>150</v>
      </c>
      <c r="F38" s="20" t="s">
        <v>151</v>
      </c>
      <c r="G38" s="21">
        <v>5</v>
      </c>
      <c r="H38" s="11">
        <v>10000</v>
      </c>
      <c r="I38" s="29">
        <v>2933.4</v>
      </c>
      <c r="J38" s="7">
        <f t="shared" si="1"/>
        <v>7066.6</v>
      </c>
      <c r="K38" s="24"/>
    </row>
    <row r="39" ht="20" customHeight="1" spans="1:11">
      <c r="A39" s="22" t="s">
        <v>152</v>
      </c>
      <c r="B39" s="22"/>
      <c r="C39" s="22"/>
      <c r="D39" s="22"/>
      <c r="E39" s="22"/>
      <c r="F39" s="22"/>
      <c r="G39" s="22">
        <f>SUM(G3:G38)</f>
        <v>2351</v>
      </c>
      <c r="H39" s="22">
        <f>SUM(H3:H38)</f>
        <v>3890000</v>
      </c>
      <c r="I39" s="22">
        <f>SUM(I3:I38)</f>
        <v>700271.78</v>
      </c>
      <c r="J39" s="22">
        <f>SUM(J3:J38)</f>
        <v>3189728.22</v>
      </c>
      <c r="K39" s="30"/>
    </row>
  </sheetData>
  <mergeCells count="2">
    <mergeCell ref="A1:K1"/>
    <mergeCell ref="A39:F39"/>
  </mergeCells>
  <pageMargins left="0.550694444444444" right="0.550694444444444" top="0.60625" bottom="0.60625" header="0.5" footer="0.5"/>
  <pageSetup paperSize="9" scale="57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第二批发放名单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杨晨晨</dc:creator>
  <cp:lastModifiedBy>李逸选、</cp:lastModifiedBy>
  <dcterms:created xsi:type="dcterms:W3CDTF">2022-06-29T02:06:00Z</dcterms:created>
  <dcterms:modified xsi:type="dcterms:W3CDTF">2022-07-05T08:36:22Z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2491CCD85F0C435196B1A837402C4108</vt:lpwstr>
  </property>
  <property fmtid="{D5CDD505-2E9C-101B-9397-08002B2CF9AE}" pid="3" name="KSOProductBuildVer">
    <vt:lpwstr>2052-11.1.0.11830</vt:lpwstr>
  </property>
</Properties>
</file>